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Abr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<sst xmlns="http://schemas.openxmlformats.org/spreadsheetml/2006/main" count="49" uniqueCount="43">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</sst>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4_Abril/Consolidado_04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2042980.058</v>
          </cell>
          <cell r="CE11">
            <v>8510234.4110000003</v>
          </cell>
        </row>
        <row r="16">
          <cell r="CA16">
            <v>2478.386</v>
          </cell>
          <cell r="CE16">
            <v>13463.066999999999</v>
          </cell>
        </row>
        <row r="17">
          <cell r="CA17">
            <v>25792.25</v>
          </cell>
          <cell r="CE17">
            <v>35078.25</v>
          </cell>
        </row>
        <row r="21">
          <cell r="CA21">
            <v>27510.296999999999</v>
          </cell>
          <cell r="CE21">
            <v>92849.251000000004</v>
          </cell>
        </row>
        <row r="26">
          <cell r="CA26">
            <v>350666.87199999997</v>
          </cell>
          <cell r="CE26">
            <v>731238.68299999996</v>
          </cell>
        </row>
        <row r="28">
          <cell r="CA28">
            <v>-270.85899999999998</v>
          </cell>
          <cell r="CE28">
            <v>2966.1320000000001</v>
          </cell>
        </row>
        <row r="31">
          <cell r="CA31">
            <v>-375848.67599999998</v>
          </cell>
          <cell r="CE31">
            <v>-1995204.6270000001</v>
          </cell>
        </row>
        <row r="41">
          <cell r="CA41">
            <v>0</v>
          </cell>
          <cell r="CE41">
            <v>-14804.418</v>
          </cell>
        </row>
        <row r="42">
          <cell r="CA42">
            <v>-1337.5219999999999</v>
          </cell>
          <cell r="CE42">
            <v>-14125.451999999999</v>
          </cell>
        </row>
        <row r="43">
          <cell r="CA43">
            <v>-734.06100000000004</v>
          </cell>
          <cell r="CE43">
            <v>-3127.5740000000001</v>
          </cell>
        </row>
        <row r="44">
          <cell r="CA44">
            <v>-200529.84500000003</v>
          </cell>
          <cell r="CE44">
            <v>-524293.35900000017</v>
          </cell>
        </row>
        <row r="45">
          <cell r="CA45">
            <v>2872.7</v>
          </cell>
          <cell r="CE45">
            <v>191217.853</v>
          </cell>
        </row>
        <row r="48">
          <cell r="CA48">
            <v>1395847.226</v>
          </cell>
          <cell r="CE48">
            <v>5497134.9450000003</v>
          </cell>
        </row>
        <row r="82">
          <cell r="CA82">
            <v>45362.625999999997</v>
          </cell>
          <cell r="CE82">
            <v>50867.476000000002</v>
          </cell>
        </row>
        <row r="86">
          <cell r="CA86">
            <v>-5070.1310000000003</v>
          </cell>
          <cell r="CE86">
            <v>-36495.798000000003</v>
          </cell>
        </row>
        <row r="89">
          <cell r="CA89">
            <v>46994.838000000003</v>
          </cell>
          <cell r="CE89">
            <v>188301.31599999999</v>
          </cell>
        </row>
        <row r="90">
          <cell r="CA90">
            <v>13588.668999999998</v>
          </cell>
          <cell r="CE90">
            <v>86933.750000000015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725326.36300000001</v>
          </cell>
          <cell r="CE100">
            <v>-166989.41299999997</v>
          </cell>
        </row>
        <row r="111">
          <cell r="CA111">
            <v>-9296.3180000000011</v>
          </cell>
          <cell r="CE111">
            <v>-11883.955000000002</v>
          </cell>
        </row>
        <row r="118">
          <cell r="CA118">
            <v>0</v>
          </cell>
          <cell r="CE118">
            <v>0</v>
          </cell>
        </row>
        <row r="119">
          <cell r="CA119">
            <v>196677.86199999999</v>
          </cell>
          <cell r="CE119">
            <v>740970.42500000005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I75" sqref="I75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1465596.6170000001</v>
      </c>
      <c r="I11" s="11">
        <f>+'[1]EERR Fund.Nominal'!$CE$11+'[1]EERR Fund.Nominal'!$CE$31+'[1]EERR Fund.Nominal'!$CE$43+'[1]EERR Fund.Nominal'!$CE$44+'[1]EERR Fund.Nominal'!$CE$28</f>
        <v>5990574.983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356017.95799999998</v>
      </c>
      <c r="I12" s="11">
        <f>+'[1]EERR Fund.Nominal'!$CE$26+'[1]EERR Fund.Nominal'!$CE$16+'[1]EERR Fund.Nominal'!$CE$45</f>
        <v>935919.603</v>
      </c>
    </row>
    <row r="13" spans="2:9" x14ac:dyDescent="0.25">
      <c r="C13" s="4" t="s">
        <v>19</v>
      </c>
      <c r="E13" s="4"/>
      <c r="G13" s="11">
        <f>+'[1]EERR Fund.Nominal'!$CA$17+'[1]EERR Fund.Nominal'!$CA$41</f>
        <v>25792.25</v>
      </c>
      <c r="I13" s="11">
        <f>+'[1]EERR Fund.Nominal'!$CE$17+'[1]EERR Fund.Nominal'!$CE$41</f>
        <v>20273.832000000002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1847406.8250000002</v>
      </c>
      <c r="H21" s="8"/>
      <c r="I21" s="12">
        <f>SUM(I11:I20)</f>
        <v>6946768.4180000005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196677.86199999999</v>
      </c>
      <c r="I24" s="11">
        <f>+'[1]EERR Fund.Nominal'!$CE$119</f>
        <v>740970.42500000005</v>
      </c>
    </row>
    <row r="25" spans="2:9" x14ac:dyDescent="0.25">
      <c r="C25" s="4" t="s">
        <v>24</v>
      </c>
      <c r="E25" s="4"/>
      <c r="G25" s="11">
        <f>+'[1]EERR Fund.Nominal'!$CA$48</f>
        <v>1395847.226</v>
      </c>
      <c r="I25" s="11">
        <f>+'[1]EERR Fund.Nominal'!$CE$48</f>
        <v>5497134.9450000003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1592525.088</v>
      </c>
      <c r="H28" s="8"/>
      <c r="I28" s="12">
        <f>SUM(I24:I27)</f>
        <v>6238105.3700000001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26172.774999999998</v>
      </c>
      <c r="I32" s="11">
        <f>+'[1]EERR Fund.Nominal'!$CE$21+'[1]EERR Fund.Nominal'!$CE$42</f>
        <v>78723.798999999999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716030.04500000004</v>
      </c>
      <c r="I33" s="11">
        <f>+'[1]EERR Fund.Nominal'!$CE$100+'[1]EERR Fund.Nominal'!$CE$111</f>
        <v>-178873.36799999996</v>
      </c>
    </row>
    <row r="34" spans="2:10" x14ac:dyDescent="0.25">
      <c r="B34" s="2"/>
      <c r="C34" s="4" t="s">
        <v>22</v>
      </c>
      <c r="E34" s="4"/>
      <c r="G34" s="11">
        <f>+'[1]EERR Fund.Nominal'!$CA$89</f>
        <v>46994.838000000003</v>
      </c>
      <c r="I34" s="11">
        <f>+'[1]EERR Fund.Nominal'!$CE$89</f>
        <v>188301.31599999999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13588.668999999998</v>
      </c>
      <c r="I35" s="11">
        <f>+'[1]EERR Fund.Nominal'!$CE$90+'[1]EERR Fund.Nominal'!$CE$93</f>
        <v>86933.750000000015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40292.494999999995</v>
      </c>
      <c r="I36" s="11">
        <f>+'[1]EERR Fund.Nominal'!$CE$82+'[1]EERR Fund.Nominal'!$CE$86+'[1]EERR Fund.Nominal'!$CE$96</f>
        <v>14371.678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843078.82200000004</v>
      </c>
      <c r="H38" s="8"/>
      <c r="I38" s="12">
        <f>SUM(I32:I37)</f>
        <v>189457.17500000005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-849468.83700000006</v>
      </c>
      <c r="I42" s="11">
        <v>-3205663.8029999998</v>
      </c>
    </row>
    <row r="43" spans="2:10" x14ac:dyDescent="0.25">
      <c r="B43" s="2"/>
      <c r="C43" s="4" t="s">
        <v>35</v>
      </c>
      <c r="E43" s="4"/>
      <c r="G43" s="11">
        <v>-247617.76</v>
      </c>
      <c r="I43" s="11">
        <v>-977187.82299999997</v>
      </c>
    </row>
    <row r="44" spans="2:10" x14ac:dyDescent="0.25">
      <c r="B44" s="2"/>
      <c r="C44" s="4" t="s">
        <v>36</v>
      </c>
      <c r="E44" s="4"/>
      <c r="G44" s="11">
        <v>-302448.288</v>
      </c>
      <c r="I44" s="11">
        <v>-1109247.9539999999</v>
      </c>
    </row>
    <row r="45" spans="2:10" x14ac:dyDescent="0.25">
      <c r="B45" s="2"/>
      <c r="C45" s="4" t="s">
        <v>37</v>
      </c>
      <c r="E45" s="4"/>
      <c r="G45" s="11">
        <v>-615333.00199999998</v>
      </c>
      <c r="I45" s="11">
        <v>-2386856.0019999999</v>
      </c>
    </row>
    <row r="46" spans="2:10" x14ac:dyDescent="0.25">
      <c r="B46" s="2"/>
      <c r="C46" s="4" t="s">
        <v>38</v>
      </c>
      <c r="E46" s="4"/>
      <c r="G46" s="11">
        <v>-86800.687000000005</v>
      </c>
      <c r="I46" s="11">
        <v>-423744.41800000001</v>
      </c>
    </row>
    <row r="47" spans="2:10" x14ac:dyDescent="0.25">
      <c r="B47" s="2"/>
      <c r="C47" s="4" t="s">
        <v>39</v>
      </c>
      <c r="E47" s="4"/>
      <c r="G47" s="11">
        <v>-117416.201</v>
      </c>
      <c r="I47" s="11">
        <v>-520234.56</v>
      </c>
    </row>
    <row r="48" spans="2:10" x14ac:dyDescent="0.25">
      <c r="B48" s="2"/>
      <c r="C48" s="4" t="s">
        <v>40</v>
      </c>
      <c r="E48" s="4"/>
      <c r="G48" s="11">
        <v>-726871.95200000005</v>
      </c>
      <c r="I48" s="11">
        <v>-2637518.3169999998</v>
      </c>
    </row>
    <row r="49" spans="2:9" x14ac:dyDescent="0.25">
      <c r="B49" s="2"/>
      <c r="C49" s="4" t="s">
        <v>41</v>
      </c>
      <c r="E49" s="4"/>
      <c r="G49" s="11">
        <v>-247182.42300000001</v>
      </c>
      <c r="I49" s="11">
        <v>-1136334.81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-3193139.15</v>
      </c>
      <c r="H54" s="8"/>
      <c r="I54" s="12">
        <f>SUM(I42:I53)</f>
        <v>-12396787.687000001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-31032.954000000002</v>
      </c>
      <c r="I57" s="11">
        <v>-117453.637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-31032.954000000002</v>
      </c>
      <c r="H61" s="8"/>
      <c r="I61" s="12">
        <f>SUM(I57:I60)</f>
        <v>-117453.637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-453803.14199999999</v>
      </c>
      <c r="I64" s="11">
        <v>-1950033.544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-453803.14199999999</v>
      </c>
      <c r="H68" s="8"/>
      <c r="I68" s="12">
        <f>SUM(I64:I67)</f>
        <v>-1950033.544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-643197.71099999989</v>
      </c>
      <c r="I70" s="11">
        <v>-2225318.716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-38162.221999999601</v>
      </c>
      <c r="H72" s="14"/>
      <c r="I72" s="15">
        <f>+I38+I54+I61+I68+I70+I28+I21</f>
        <v>-3315262.6210000003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2020-06-24T19:23:22Z</dcterms:modified>
</cp:coreProperties>
</file>